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anne marie\relatiecoaching\beelden website\"/>
    </mc:Choice>
  </mc:AlternateContent>
  <xr:revisionPtr revIDLastSave="0" documentId="13_ncr:1_{F4A16AE4-67ED-449C-B7AE-C53D7373E5DD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Diagnose" sheetId="1" r:id="rId1"/>
  </sheets>
  <definedNames>
    <definedName name="_xlnm.Print_Area" localSheetId="0">Diagnose!$A$2:$D$118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20" i="1"/>
  <c r="D100" i="1"/>
  <c r="D84" i="1"/>
  <c r="D65" i="1"/>
  <c r="D50" i="1"/>
  <c r="D35" i="1"/>
  <c r="D69" i="1"/>
  <c r="E84" i="1"/>
  <c r="F84" i="1"/>
  <c r="G84" i="1"/>
  <c r="H84" i="1"/>
  <c r="I84" i="1"/>
  <c r="J84" i="1"/>
  <c r="K84" i="1"/>
  <c r="L84" i="1"/>
  <c r="M84" i="1"/>
  <c r="N84" i="1"/>
  <c r="E18" i="1"/>
  <c r="F18" i="1"/>
  <c r="G18" i="1"/>
  <c r="H18" i="1"/>
  <c r="I18" i="1"/>
  <c r="J18" i="1"/>
  <c r="K18" i="1"/>
  <c r="L18" i="1"/>
  <c r="M18" i="1"/>
  <c r="N18" i="1"/>
  <c r="D70" i="1"/>
  <c r="D71" i="1"/>
  <c r="D105" i="1"/>
  <c r="D104" i="1"/>
  <c r="D86" i="1"/>
  <c r="D106" i="1"/>
  <c r="D102" i="1"/>
  <c r="D107" i="1"/>
  <c r="D109" i="1"/>
  <c r="D111" i="1"/>
  <c r="D113" i="1"/>
  <c r="D52" i="1"/>
  <c r="D37" i="1"/>
  <c r="D67" i="1"/>
</calcChain>
</file>

<file path=xl/sharedStrings.xml><?xml version="1.0" encoding="utf-8"?>
<sst xmlns="http://schemas.openxmlformats.org/spreadsheetml/2006/main" count="67" uniqueCount="52">
  <si>
    <t xml:space="preserve">Score 1-10 </t>
  </si>
  <si>
    <t>Als ik zonder hem/haar zou moeten leven, zou mijn hart breken</t>
  </si>
  <si>
    <t>Totaal</t>
  </si>
  <si>
    <t>Ik weet dat mijn partner er voor me is als ik hem/haar nodig heb</t>
  </si>
  <si>
    <t>Onze relatie kan een zware storm weerstaan</t>
  </si>
  <si>
    <t>We vertrouwen allebei wat de ander zegt, ook als het om gevoelige onderwerpen gaat</t>
  </si>
  <si>
    <t>Ik ben niet bang dat hij/zij mij zal verlaten</t>
  </si>
  <si>
    <t>Ik heb geen geheimen voor mijn partner</t>
  </si>
  <si>
    <t>Als ik mijn partner over mijn gevoelens vertel, begrijpt hij/zij mij</t>
  </si>
  <si>
    <t>Het is niet moeilijk mijn partners onverdeelde aandacht te krijgen</t>
  </si>
  <si>
    <t>Als we ons door elkaar verwaarloosd, afgewezen of verlaten voelen, gaan we eerst na wat in onszelf geraakt is</t>
  </si>
  <si>
    <t>Als we vrijen is dat iets gezamenlijks, we zijn er beiden evenzeer bij betrokken</t>
  </si>
  <si>
    <t>We kunnen gemakkelijk met elkaar over seks praten en met elkaar delen waar we van genieten</t>
  </si>
  <si>
    <t>We vinden het allebei fijn om orale seks te geven</t>
  </si>
  <si>
    <t>We hebben dezelfde prioriteiten in het leven (werk, gezin, persoonlijke of spirituele ontwikkeling)</t>
  </si>
  <si>
    <t>We delen dezelfde algemene waarden (geld, gezin, onderwijs, andere helpen, spirituele ontwikkeling)</t>
  </si>
  <si>
    <t>We hebben eenzelfde niveau van verlangen om bewust te leven</t>
  </si>
  <si>
    <t xml:space="preserve">Totaal </t>
  </si>
  <si>
    <t>Score mentaal/emotioneel</t>
  </si>
  <si>
    <t>Score lichamelijk</t>
  </si>
  <si>
    <t>Score levensfilosofie</t>
  </si>
  <si>
    <t>Overall totaal</t>
  </si>
  <si>
    <t>Gemiddeld bewust/emotie/vertrouwen</t>
  </si>
  <si>
    <t>Totaal wegingsfactoren</t>
  </si>
  <si>
    <t>Overall score</t>
  </si>
  <si>
    <t>Gemiddelde wegingsfactor</t>
  </si>
  <si>
    <t>Als ik over mijn problemen in onze relatie praat, zal hij/zij zich dat aantrekken en luisteren</t>
  </si>
  <si>
    <t xml:space="preserve">We vinden het vervelend om langere tijd van elkaar gescheiden te zijn </t>
  </si>
  <si>
    <t>We lopen vaak hand in hand, raken elkaar veel aan, en slapen dicht naast elkaar</t>
  </si>
  <si>
    <t>Een groene uitslag betekent dat je relatie goed is; jullie leven in goede verbinding met elkaar!</t>
  </si>
  <si>
    <t>Een rode uitslag betekent dat je relatie in gevaar is. Als je door wilt gaan is snelle begeleiding vereist.</t>
  </si>
  <si>
    <t>Een gele uitslag betekent dat je relatie 'onderhoud' nodig heeft. Zonder begeleiding dreigt gevaar op langere termijn.</t>
  </si>
  <si>
    <t>Als we samen zijn, hebben we genoeg aan elkaar</t>
  </si>
  <si>
    <t>Score geestelijk niveau</t>
  </si>
  <si>
    <t>a. Vertrouwen</t>
  </si>
  <si>
    <t>b. Emotionele intimiteit</t>
  </si>
  <si>
    <t>c. Bewustzijn</t>
  </si>
  <si>
    <t>We zijn ons er beiden van bewust dat ware liefde onvoorwaardelijk is, geen voorwaarden stelt en geeft om te geven, niet om te krijgen</t>
  </si>
  <si>
    <t>We realiseren ons beiden dat iedereen bewuste en onbewuste bagage uit haar/zijn verleden met zich meesjouwt en dat die ons elke dag beïnvloedt</t>
  </si>
  <si>
    <t>We zijn het er beiden over eens dat de enige wijze om een relatie te creëren, is dat beide partners zowel aan zichzelf als aan de relatie werken</t>
  </si>
  <si>
    <t>We vrijen regelmatig (geen lange periodes van onthouding)</t>
  </si>
  <si>
    <t>We zijn het met elkaar eens over het belang dat we hechten aan (het gebrek aan) wereldlijk succes en status</t>
  </si>
  <si>
    <t>Totaal gedeeld door 4</t>
  </si>
  <si>
    <t xml:space="preserve"> - Relatie Diagnose -*</t>
  </si>
  <si>
    <t>Geestelijke verbinding</t>
  </si>
  <si>
    <t>Mentaal/Emotionele verbinding</t>
  </si>
  <si>
    <t>Lichamelijke verbinding</t>
  </si>
  <si>
    <t>Levensfilosofische verbinding</t>
  </si>
  <si>
    <t>https://relatietrip.nl</t>
  </si>
  <si>
    <t>Wegingsfactor 1-3, zelf invullen 1 niet belangrijk - 2 heel belangrijk  - 3 cruciaal</t>
  </si>
  <si>
    <t xml:space="preserve">Bepaal allereerst hoe belangrijk de verschillende verbindingsniveau's voor jou persoonlijk zijn. Geef daarna met een cijfer van 1 tot en met 10 achter elke zin in hoeverre de bewering hieronder op toepassing is op jouw relatie. Waarin 1 betekent:  helemaal niet van toepassing, en 10 betekent: helemaal van toepassing op mijn relatie. </t>
  </si>
  <si>
    <t xml:space="preserve">*ISBN 978 90 450 2972 6  Uittreksel op basis van: Ingeborg Bosch. 'Onze liefde'. iBooks.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</si>
</sst>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14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49" fontId="0" fillId="0" borderId="0" xfId="0" applyNumberFormat="1" applyAlignment="1">
      <alignment wrapText="1"/>
    </xf>
    <xf numFmtId="0" fontId="5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49" fontId="0" fillId="0" borderId="0" xfId="0" applyNumberFormat="1" applyBorder="1" applyAlignment="1">
      <alignment wrapText="1"/>
    </xf>
    <xf numFmtId="49" fontId="0" fillId="6" borderId="0" xfId="0" applyNumberFormat="1" applyFill="1" applyBorder="1" applyAlignment="1">
      <alignment wrapText="1"/>
    </xf>
    <xf numFmtId="49" fontId="0" fillId="6" borderId="7" xfId="0" applyNumberFormat="1" applyFill="1" applyBorder="1" applyAlignment="1">
      <alignment wrapText="1"/>
    </xf>
    <xf numFmtId="0" fontId="0" fillId="0" borderId="9" xfId="0" applyBorder="1"/>
    <xf numFmtId="0" fontId="0" fillId="6" borderId="9" xfId="0" applyFill="1" applyBorder="1"/>
    <xf numFmtId="0" fontId="0" fillId="6" borderId="10" xfId="0" applyFill="1" applyBorder="1"/>
    <xf numFmtId="0" fontId="5" fillId="0" borderId="9" xfId="0" applyFont="1" applyBorder="1"/>
    <xf numFmtId="0" fontId="4" fillId="0" borderId="12" xfId="0" applyFont="1" applyBorder="1"/>
    <xf numFmtId="0" fontId="0" fillId="0" borderId="13" xfId="0" applyBorder="1"/>
    <xf numFmtId="49" fontId="0" fillId="0" borderId="13" xfId="0" applyNumberFormat="1" applyBorder="1" applyAlignment="1">
      <alignment wrapText="1"/>
    </xf>
    <xf numFmtId="49" fontId="0" fillId="6" borderId="5" xfId="0" applyNumberFormat="1" applyFill="1" applyBorder="1" applyAlignment="1">
      <alignment wrapText="1"/>
    </xf>
    <xf numFmtId="49" fontId="0" fillId="0" borderId="5" xfId="0" applyNumberFormat="1" applyBorder="1" applyAlignment="1">
      <alignment wrapText="1"/>
    </xf>
    <xf numFmtId="49" fontId="0" fillId="6" borderId="14" xfId="0" applyNumberFormat="1" applyFill="1" applyBorder="1" applyAlignment="1">
      <alignment wrapText="1"/>
    </xf>
    <xf numFmtId="0" fontId="0" fillId="6" borderId="8" xfId="0" applyFill="1" applyBorder="1"/>
    <xf numFmtId="0" fontId="5" fillId="0" borderId="4" xfId="0" applyFont="1" applyBorder="1"/>
    <xf numFmtId="0" fontId="5" fillId="0" borderId="6" xfId="0" applyFont="1" applyBorder="1"/>
    <xf numFmtId="49" fontId="0" fillId="0" borderId="14" xfId="0" applyNumberFormat="1" applyBorder="1" applyAlignment="1">
      <alignment wrapText="1"/>
    </xf>
    <xf numFmtId="0" fontId="0" fillId="6" borderId="9" xfId="0" applyFill="1" applyBorder="1" applyProtection="1">
      <protection locked="0"/>
    </xf>
    <xf numFmtId="0" fontId="0" fillId="0" borderId="9" xfId="0" applyBorder="1" applyProtection="1">
      <protection locked="0"/>
    </xf>
    <xf numFmtId="0" fontId="5" fillId="0" borderId="9" xfId="0" applyFont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0" borderId="0" xfId="0" applyFill="1" applyBorder="1"/>
    <xf numFmtId="49" fontId="0" fillId="0" borderId="0" xfId="0" applyNumberFormat="1" applyFill="1" applyBorder="1" applyAlignment="1">
      <alignment wrapText="1"/>
    </xf>
    <xf numFmtId="0" fontId="0" fillId="0" borderId="0" xfId="0" applyFill="1"/>
    <xf numFmtId="49" fontId="0" fillId="0" borderId="0" xfId="0" applyNumberFormat="1" applyFill="1" applyAlignment="1">
      <alignment wrapText="1"/>
    </xf>
    <xf numFmtId="0" fontId="3" fillId="7" borderId="12" xfId="0" applyFont="1" applyFill="1" applyBorder="1" applyAlignment="1">
      <alignment horizontal="centerContinuous" vertical="center"/>
    </xf>
    <xf numFmtId="49" fontId="0" fillId="7" borderId="11" xfId="0" applyNumberFormat="1" applyFill="1" applyBorder="1" applyAlignment="1">
      <alignment horizontal="centerContinuous" vertical="center" wrapText="1"/>
    </xf>
    <xf numFmtId="0" fontId="0" fillId="7" borderId="13" xfId="0" applyFill="1" applyBorder="1"/>
    <xf numFmtId="0" fontId="4" fillId="8" borderId="1" xfId="0" applyFont="1" applyFill="1" applyBorder="1"/>
    <xf numFmtId="49" fontId="0" fillId="8" borderId="11" xfId="0" applyNumberFormat="1" applyFill="1" applyBorder="1" applyAlignment="1">
      <alignment wrapText="1"/>
    </xf>
    <xf numFmtId="0" fontId="4" fillId="8" borderId="12" xfId="0" applyFont="1" applyFill="1" applyBorder="1"/>
    <xf numFmtId="0" fontId="0" fillId="8" borderId="13" xfId="0" applyFill="1" applyBorder="1"/>
    <xf numFmtId="49" fontId="0" fillId="6" borderId="8" xfId="0" applyNumberFormat="1" applyFill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6" borderId="9" xfId="0" applyNumberFormat="1" applyFill="1" applyBorder="1" applyAlignment="1">
      <alignment wrapText="1"/>
    </xf>
    <xf numFmtId="49" fontId="0" fillId="6" borderId="10" xfId="0" applyNumberFormat="1" applyFill="1" applyBorder="1" applyAlignment="1">
      <alignment wrapText="1"/>
    </xf>
    <xf numFmtId="0" fontId="5" fillId="8" borderId="2" xfId="0" applyFont="1" applyFill="1" applyBorder="1"/>
    <xf numFmtId="49" fontId="0" fillId="8" borderId="3" xfId="0" applyNumberFormat="1" applyFill="1" applyBorder="1" applyAlignment="1">
      <alignment wrapText="1"/>
    </xf>
    <xf numFmtId="0" fontId="0" fillId="8" borderId="8" xfId="0" applyFill="1" applyBorder="1"/>
    <xf numFmtId="0" fontId="5" fillId="8" borderId="4" xfId="0" applyFont="1" applyFill="1" applyBorder="1"/>
    <xf numFmtId="49" fontId="0" fillId="8" borderId="5" xfId="0" applyNumberFormat="1" applyFill="1" applyBorder="1" applyAlignment="1">
      <alignment wrapText="1"/>
    </xf>
    <xf numFmtId="0" fontId="0" fillId="8" borderId="9" xfId="0" applyFill="1" applyBorder="1"/>
    <xf numFmtId="0" fontId="4" fillId="0" borderId="2" xfId="0" applyFont="1" applyFill="1" applyBorder="1"/>
    <xf numFmtId="49" fontId="0" fillId="8" borderId="12" xfId="0" applyNumberFormat="1" applyFill="1" applyBorder="1" applyAlignment="1">
      <alignment wrapText="1"/>
    </xf>
    <xf numFmtId="0" fontId="0" fillId="7" borderId="9" xfId="0" applyFill="1" applyBorder="1"/>
    <xf numFmtId="49" fontId="0" fillId="7" borderId="0" xfId="0" applyNumberFormat="1" applyFill="1" applyBorder="1" applyAlignment="1">
      <alignment wrapText="1"/>
    </xf>
    <xf numFmtId="49" fontId="0" fillId="7" borderId="5" xfId="0" applyNumberFormat="1" applyFill="1" applyBorder="1" applyAlignment="1">
      <alignment wrapText="1"/>
    </xf>
    <xf numFmtId="49" fontId="0" fillId="7" borderId="9" xfId="0" applyNumberFormat="1" applyFill="1" applyBorder="1" applyAlignment="1">
      <alignment wrapText="1"/>
    </xf>
    <xf numFmtId="49" fontId="1" fillId="0" borderId="0" xfId="17" applyNumberFormat="1" applyAlignment="1">
      <alignment horizontal="right" wrapText="1"/>
    </xf>
    <xf numFmtId="49" fontId="0" fillId="8" borderId="15" xfId="0" applyNumberFormat="1" applyFill="1" applyBorder="1" applyAlignment="1">
      <alignment wrapText="1"/>
    </xf>
    <xf numFmtId="0" fontId="0" fillId="8" borderId="8" xfId="0" applyFill="1" applyBorder="1" applyProtection="1">
      <protection locked="0"/>
    </xf>
    <xf numFmtId="0" fontId="0" fillId="2" borderId="1" xfId="0" applyFill="1" applyBorder="1" applyProtection="1"/>
    <xf numFmtId="0" fontId="0" fillId="0" borderId="1" xfId="0" applyBorder="1"/>
    <xf numFmtId="0" fontId="7" fillId="7" borderId="15" xfId="0" applyFont="1" applyFill="1" applyBorder="1" applyAlignment="1">
      <alignment horizontal="center" vertical="center" wrapText="1"/>
    </xf>
  </cellXfs>
  <cellStyles count="18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Diagnose!$C$8:$C$17</c:f>
              <c:strCache>
                <c:ptCount val="4"/>
                <c:pt idx="0">
                  <c:v>Als we samen zijn, hebben we genoeg aan elkaar</c:v>
                </c:pt>
                <c:pt idx="1">
                  <c:v>We vinden het vervelend om langere tijd van elkaar gescheiden te zijn </c:v>
                </c:pt>
                <c:pt idx="2">
                  <c:v>Als ik zonder hem/haar zou moeten leven, zou mijn hart breken</c:v>
                </c:pt>
                <c:pt idx="3">
                  <c:v>We lopen vaak hand in hand, raken elkaar veel aan, en slapen dicht naast elkaar</c:v>
                </c:pt>
              </c:strCache>
            </c:strRef>
          </c:cat>
          <c:val>
            <c:numRef>
              <c:f>Diagnose!$D$8:$D$17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58-CC45-9742-53A8735AE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0665096"/>
        <c:axId val="-2130661352"/>
      </c:lineChart>
      <c:catAx>
        <c:axId val="-2130665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30661352"/>
        <c:crosses val="autoZero"/>
        <c:auto val="1"/>
        <c:lblAlgn val="ctr"/>
        <c:lblOffset val="100"/>
        <c:noMultiLvlLbl val="0"/>
      </c:catAx>
      <c:valAx>
        <c:axId val="-2130661352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0665096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Diagnose!$C$25:$C$34</c:f>
              <c:strCache>
                <c:ptCount val="4"/>
                <c:pt idx="0">
                  <c:v>Ik weet dat mijn partner er voor me is als ik hem/haar nodig heb</c:v>
                </c:pt>
                <c:pt idx="1">
                  <c:v>Onze relatie kan een zware storm weerstaan</c:v>
                </c:pt>
                <c:pt idx="2">
                  <c:v>We vertrouwen allebei wat de ander zegt, ook als het om gevoelige onderwerpen gaat</c:v>
                </c:pt>
                <c:pt idx="3">
                  <c:v>Ik ben niet bang dat hij/zij mij zal verlaten</c:v>
                </c:pt>
              </c:strCache>
            </c:strRef>
          </c:cat>
          <c:val>
            <c:numRef>
              <c:f>Diagnose!$D$25:$D$34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F2-9C41-A617-D4B7E6E17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2761528"/>
        <c:axId val="-2122758584"/>
      </c:lineChart>
      <c:catAx>
        <c:axId val="-2122761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22758584"/>
        <c:crosses val="autoZero"/>
        <c:auto val="1"/>
        <c:lblAlgn val="ctr"/>
        <c:lblOffset val="100"/>
        <c:noMultiLvlLbl val="0"/>
      </c:catAx>
      <c:valAx>
        <c:axId val="-2122758584"/>
        <c:scaling>
          <c:orientation val="minMax"/>
          <c:max val="10"/>
          <c:min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2761528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Diagnose!$C$40:$C$49</c:f>
              <c:strCache>
                <c:ptCount val="4"/>
                <c:pt idx="0">
                  <c:v>Ik heb geen geheimen voor mijn partner</c:v>
                </c:pt>
                <c:pt idx="1">
                  <c:v>Als ik mijn partner over mijn gevoelens vertel, begrijpt hij/zij mij</c:v>
                </c:pt>
                <c:pt idx="2">
                  <c:v>Als ik over mijn problemen in onze relatie praat, zal hij/zij zich dat aantrekken en luisteren</c:v>
                </c:pt>
                <c:pt idx="3">
                  <c:v>Het is niet moeilijk mijn partners onverdeelde aandacht te krijgen</c:v>
                </c:pt>
              </c:strCache>
            </c:strRef>
          </c:cat>
          <c:val>
            <c:numRef>
              <c:f>Diagnose!$D$40:$D$49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0C-7240-8F29-0BA836D7D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2732488"/>
        <c:axId val="-2122729544"/>
      </c:lineChart>
      <c:catAx>
        <c:axId val="-2122732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22729544"/>
        <c:crosses val="autoZero"/>
        <c:auto val="1"/>
        <c:lblAlgn val="ctr"/>
        <c:lblOffset val="100"/>
        <c:noMultiLvlLbl val="0"/>
      </c:catAx>
      <c:valAx>
        <c:axId val="-2122729544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2732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Diagnose!$C$55:$C$64</c:f>
              <c:strCache>
                <c:ptCount val="4"/>
                <c:pt idx="0">
                  <c:v>Als we ons door elkaar verwaarloosd, afgewezen of verlaten voelen, gaan we eerst na wat in onszelf geraakt is</c:v>
                </c:pt>
                <c:pt idx="1">
                  <c:v>We zijn ons er beiden van bewust dat ware liefde onvoorwaardelijk is, geen voorwaarden stelt en geeft om te geven, niet om te krijgen</c:v>
                </c:pt>
                <c:pt idx="2">
                  <c:v>We realiseren ons beiden dat iedereen bewuste en onbewuste bagage uit haar/zijn verleden met zich meesjouwt en dat die ons elke dag beïnvloedt</c:v>
                </c:pt>
                <c:pt idx="3">
                  <c:v>We zijn het er beiden over eens dat de enige wijze om een relatie te creëren, is dat beide partners zowel aan zichzelf als aan de relatie werken</c:v>
                </c:pt>
              </c:strCache>
            </c:strRef>
          </c:cat>
          <c:val>
            <c:numRef>
              <c:f>Diagnose!$D$55:$D$64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09-E848-BF59-6EFA0D781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2702696"/>
        <c:axId val="-2122699752"/>
      </c:lineChart>
      <c:catAx>
        <c:axId val="-2122702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22699752"/>
        <c:crosses val="autoZero"/>
        <c:auto val="1"/>
        <c:lblAlgn val="ctr"/>
        <c:lblOffset val="100"/>
        <c:noMultiLvlLbl val="0"/>
      </c:catAx>
      <c:valAx>
        <c:axId val="-2122699752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2702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Diagnose!$C$74:$C$83</c:f>
              <c:strCache>
                <c:ptCount val="4"/>
                <c:pt idx="0">
                  <c:v>We vrijen regelmatig (geen lange periodes van onthouding)</c:v>
                </c:pt>
                <c:pt idx="1">
                  <c:v>Als we vrijen is dat iets gezamenlijks, we zijn er beiden evenzeer bij betrokken</c:v>
                </c:pt>
                <c:pt idx="2">
                  <c:v>We kunnen gemakkelijk met elkaar over seks praten en met elkaar delen waar we van genieten</c:v>
                </c:pt>
                <c:pt idx="3">
                  <c:v>We vinden het allebei fijn om orale seks te geven</c:v>
                </c:pt>
              </c:strCache>
            </c:strRef>
          </c:cat>
          <c:val>
            <c:numRef>
              <c:f>Diagnose!$D$74:$D$83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F6-BF44-9BE4-BB29F90D9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2673384"/>
        <c:axId val="-2122670440"/>
      </c:lineChart>
      <c:catAx>
        <c:axId val="-212267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22670440"/>
        <c:crosses val="autoZero"/>
        <c:auto val="1"/>
        <c:lblAlgn val="ctr"/>
        <c:lblOffset val="100"/>
        <c:noMultiLvlLbl val="0"/>
      </c:catAx>
      <c:valAx>
        <c:axId val="-2122670440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2673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Diagnose!$C$90:$C$99</c:f>
              <c:strCache>
                <c:ptCount val="4"/>
                <c:pt idx="0">
                  <c:v>We hebben dezelfde prioriteiten in het leven (werk, gezin, persoonlijke of spirituele ontwikkeling)</c:v>
                </c:pt>
                <c:pt idx="1">
                  <c:v>We delen dezelfde algemene waarden (geld, gezin, onderwijs, andere helpen, spirituele ontwikkeling)</c:v>
                </c:pt>
                <c:pt idx="2">
                  <c:v>We zijn het met elkaar eens over het belang dat we hechten aan (het gebrek aan) wereldlijk succes en status</c:v>
                </c:pt>
                <c:pt idx="3">
                  <c:v>We hebben eenzelfde niveau van verlangen om bewust te leven</c:v>
                </c:pt>
              </c:strCache>
            </c:strRef>
          </c:cat>
          <c:val>
            <c:numRef>
              <c:f>Diagnose!$D$90:$D$99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FF-7C46-BBCF-18C26CBAB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0164872"/>
        <c:axId val="-2123779160"/>
      </c:lineChart>
      <c:catAx>
        <c:axId val="2100164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23779160"/>
        <c:crosses val="autoZero"/>
        <c:auto val="1"/>
        <c:lblAlgn val="ctr"/>
        <c:lblOffset val="100"/>
        <c:noMultiLvlLbl val="0"/>
      </c:catAx>
      <c:valAx>
        <c:axId val="-2123779160"/>
        <c:scaling>
          <c:orientation val="minMax"/>
          <c:min val="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0164872"/>
        <c:crosses val="autoZero"/>
        <c:crossBetween val="between"/>
        <c:min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g"/><Relationship Id="rId3" Type="http://schemas.openxmlformats.org/officeDocument/2006/relationships/chart" Target="../charts/chart3.xml"/><Relationship Id="rId7" Type="http://schemas.openxmlformats.org/officeDocument/2006/relationships/hyperlink" Target="https://relatietrip.nl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38100</xdr:rowOff>
    </xdr:from>
    <xdr:to>
      <xdr:col>10</xdr:col>
      <xdr:colOff>393700</xdr:colOff>
      <xdr:row>16</xdr:row>
      <xdr:rowOff>558800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24</xdr:row>
      <xdr:rowOff>38100</xdr:rowOff>
    </xdr:from>
    <xdr:to>
      <xdr:col>10</xdr:col>
      <xdr:colOff>584200</xdr:colOff>
      <xdr:row>33</xdr:row>
      <xdr:rowOff>355600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50800</xdr:colOff>
      <xdr:row>39</xdr:row>
      <xdr:rowOff>50800</xdr:rowOff>
    </xdr:from>
    <xdr:to>
      <xdr:col>10</xdr:col>
      <xdr:colOff>723900</xdr:colOff>
      <xdr:row>48</xdr:row>
      <xdr:rowOff>368300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25400</xdr:colOff>
      <xdr:row>54</xdr:row>
      <xdr:rowOff>38100</xdr:rowOff>
    </xdr:from>
    <xdr:to>
      <xdr:col>13</xdr:col>
      <xdr:colOff>0</xdr:colOff>
      <xdr:row>60</xdr:row>
      <xdr:rowOff>1104900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25400</xdr:colOff>
      <xdr:row>73</xdr:row>
      <xdr:rowOff>38100</xdr:rowOff>
    </xdr:from>
    <xdr:to>
      <xdr:col>10</xdr:col>
      <xdr:colOff>317500</xdr:colOff>
      <xdr:row>83</xdr:row>
      <xdr:rowOff>0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787400</xdr:colOff>
      <xdr:row>89</xdr:row>
      <xdr:rowOff>12700</xdr:rowOff>
    </xdr:from>
    <xdr:to>
      <xdr:col>10</xdr:col>
      <xdr:colOff>609600</xdr:colOff>
      <xdr:row>98</xdr:row>
      <xdr:rowOff>723900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762000</xdr:colOff>
      <xdr:row>0</xdr:row>
      <xdr:rowOff>0</xdr:rowOff>
    </xdr:from>
    <xdr:to>
      <xdr:col>2</xdr:col>
      <xdr:colOff>967740</xdr:colOff>
      <xdr:row>0</xdr:row>
      <xdr:rowOff>1028700</xdr:rowOff>
    </xdr:to>
    <xdr:pic>
      <xdr:nvPicPr>
        <xdr:cNvPr id="9" name="Afbeelding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07EA747-0422-42B4-AED9-C9396CA47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66800" y="0"/>
          <a:ext cx="10287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latietrip.nl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30"/>
  <sheetViews>
    <sheetView showGridLines="0" tabSelected="1" topLeftCell="A83" zoomScaleNormal="100" zoomScalePageLayoutView="150" workbookViewId="0">
      <selection activeCell="B119" sqref="B119"/>
    </sheetView>
  </sheetViews>
  <sheetFormatPr defaultColWidth="11.19921875" defaultRowHeight="15.6" x14ac:dyDescent="0.3"/>
  <cols>
    <col min="1" max="1" width="4" customWidth="1"/>
    <col min="2" max="2" width="10.796875" customWidth="1"/>
    <col min="3" max="3" width="114.5" style="1" bestFit="1" customWidth="1"/>
    <col min="5" max="8" width="0" hidden="1" customWidth="1"/>
    <col min="9" max="9" width="13.296875" hidden="1" customWidth="1"/>
    <col min="10" max="10" width="18.19921875" hidden="1" customWidth="1"/>
    <col min="11" max="14" width="0" hidden="1" customWidth="1"/>
  </cols>
  <sheetData>
    <row r="1" spans="2:4" ht="81.599999999999994" customHeight="1" x14ac:dyDescent="0.3">
      <c r="C1" s="54" t="s">
        <v>48</v>
      </c>
    </row>
    <row r="2" spans="2:4" ht="21" x14ac:dyDescent="0.3">
      <c r="B2" s="31" t="s">
        <v>43</v>
      </c>
      <c r="C2" s="32"/>
      <c r="D2" s="33"/>
    </row>
    <row r="3" spans="2:4" ht="66" customHeight="1" x14ac:dyDescent="0.3">
      <c r="B3" s="59" t="s">
        <v>50</v>
      </c>
      <c r="C3" s="59"/>
      <c r="D3" s="59"/>
    </row>
    <row r="5" spans="2:4" ht="18" x14ac:dyDescent="0.35">
      <c r="B5" s="34" t="s">
        <v>44</v>
      </c>
      <c r="C5" s="35"/>
      <c r="D5" s="37"/>
    </row>
    <row r="6" spans="2:4" hidden="1" x14ac:dyDescent="0.3">
      <c r="B6" s="9"/>
      <c r="C6" s="6"/>
      <c r="D6" s="12" t="s">
        <v>0</v>
      </c>
    </row>
    <row r="7" spans="2:4" hidden="1" x14ac:dyDescent="0.3">
      <c r="B7" s="9"/>
      <c r="C7" s="6"/>
      <c r="D7" s="9"/>
    </row>
    <row r="8" spans="2:4" hidden="1" x14ac:dyDescent="0.3">
      <c r="B8" s="10">
        <v>1</v>
      </c>
      <c r="C8" s="7"/>
      <c r="D8" s="23"/>
    </row>
    <row r="9" spans="2:4" hidden="1" x14ac:dyDescent="0.3">
      <c r="B9" s="9">
        <v>2</v>
      </c>
      <c r="C9" s="6"/>
      <c r="D9" s="24"/>
    </row>
    <row r="10" spans="2:4" x14ac:dyDescent="0.3">
      <c r="B10" s="10">
        <v>1</v>
      </c>
      <c r="C10" s="7" t="s">
        <v>32</v>
      </c>
      <c r="D10" s="23">
        <v>0</v>
      </c>
    </row>
    <row r="11" spans="2:4" hidden="1" x14ac:dyDescent="0.3">
      <c r="B11" s="9">
        <v>4</v>
      </c>
      <c r="C11" s="6"/>
      <c r="D11" s="24"/>
    </row>
    <row r="12" spans="2:4" x14ac:dyDescent="0.3">
      <c r="B12" s="10">
        <v>2</v>
      </c>
      <c r="C12" s="7" t="s">
        <v>27</v>
      </c>
      <c r="D12" s="23">
        <v>0</v>
      </c>
    </row>
    <row r="13" spans="2:4" hidden="1" x14ac:dyDescent="0.3">
      <c r="B13" s="9">
        <v>6</v>
      </c>
      <c r="C13" s="6"/>
      <c r="D13" s="24"/>
    </row>
    <row r="14" spans="2:4" hidden="1" x14ac:dyDescent="0.3">
      <c r="B14" s="10">
        <v>7</v>
      </c>
      <c r="C14" s="7"/>
      <c r="D14" s="23"/>
    </row>
    <row r="15" spans="2:4" x14ac:dyDescent="0.3">
      <c r="B15" s="9">
        <v>3</v>
      </c>
      <c r="C15" s="6" t="s">
        <v>1</v>
      </c>
      <c r="D15" s="24">
        <v>0</v>
      </c>
    </row>
    <row r="16" spans="2:4" hidden="1" x14ac:dyDescent="0.3">
      <c r="B16" s="10">
        <v>9</v>
      </c>
      <c r="C16" s="7"/>
      <c r="D16" s="23"/>
    </row>
    <row r="17" spans="2:14" x14ac:dyDescent="0.3">
      <c r="B17" s="9">
        <v>4</v>
      </c>
      <c r="C17" s="6" t="s">
        <v>28</v>
      </c>
      <c r="D17" s="24">
        <v>0</v>
      </c>
    </row>
    <row r="18" spans="2:14" x14ac:dyDescent="0.3">
      <c r="B18" s="50" t="s">
        <v>42</v>
      </c>
      <c r="C18" s="51"/>
      <c r="D18" s="50">
        <f>SUM(D8:D17)/4</f>
        <v>0</v>
      </c>
      <c r="E18" s="50">
        <f t="shared" ref="E18:N18" si="0">SUM(E8:E17)/10</f>
        <v>0</v>
      </c>
      <c r="F18" s="50">
        <f t="shared" si="0"/>
        <v>0</v>
      </c>
      <c r="G18" s="50">
        <f t="shared" si="0"/>
        <v>0</v>
      </c>
      <c r="H18" s="50">
        <f t="shared" si="0"/>
        <v>0</v>
      </c>
      <c r="I18" s="50">
        <f t="shared" si="0"/>
        <v>0</v>
      </c>
      <c r="J18" s="50">
        <f t="shared" si="0"/>
        <v>0</v>
      </c>
      <c r="K18" s="50">
        <f t="shared" si="0"/>
        <v>0</v>
      </c>
      <c r="L18" s="50">
        <f t="shared" si="0"/>
        <v>0</v>
      </c>
      <c r="M18" s="50">
        <f t="shared" si="0"/>
        <v>0</v>
      </c>
      <c r="N18" s="50">
        <f t="shared" si="0"/>
        <v>0</v>
      </c>
    </row>
    <row r="19" spans="2:14" x14ac:dyDescent="0.3">
      <c r="B19" s="12" t="s">
        <v>49</v>
      </c>
      <c r="C19" s="6"/>
      <c r="D19" s="25">
        <v>0</v>
      </c>
    </row>
    <row r="20" spans="2:14" x14ac:dyDescent="0.3">
      <c r="B20" s="11" t="s">
        <v>2</v>
      </c>
      <c r="C20" s="8"/>
      <c r="D20" s="11">
        <f>D18*D19</f>
        <v>0</v>
      </c>
    </row>
    <row r="21" spans="2:14" x14ac:dyDescent="0.3">
      <c r="B21" s="27"/>
      <c r="C21" s="28"/>
      <c r="D21" s="27"/>
    </row>
    <row r="22" spans="2:14" ht="18" x14ac:dyDescent="0.35">
      <c r="B22" s="36" t="s">
        <v>45</v>
      </c>
      <c r="C22" s="35"/>
      <c r="D22" s="37"/>
    </row>
    <row r="23" spans="2:14" x14ac:dyDescent="0.3">
      <c r="B23" s="29"/>
      <c r="C23" s="30"/>
      <c r="D23" s="29"/>
    </row>
    <row r="24" spans="2:14" ht="18" x14ac:dyDescent="0.35">
      <c r="B24" s="13" t="s">
        <v>34</v>
      </c>
      <c r="C24" s="15"/>
      <c r="D24" s="14"/>
    </row>
    <row r="25" spans="2:14" hidden="1" x14ac:dyDescent="0.3">
      <c r="B25" s="19">
        <v>1</v>
      </c>
      <c r="C25" s="16"/>
      <c r="D25" s="26"/>
    </row>
    <row r="26" spans="2:14" x14ac:dyDescent="0.3">
      <c r="B26" s="9">
        <v>1</v>
      </c>
      <c r="C26" s="17" t="s">
        <v>3</v>
      </c>
      <c r="D26" s="24">
        <v>0</v>
      </c>
    </row>
    <row r="27" spans="2:14" hidden="1" x14ac:dyDescent="0.3">
      <c r="B27" s="10">
        <v>3</v>
      </c>
      <c r="C27" s="16"/>
      <c r="D27" s="23"/>
    </row>
    <row r="28" spans="2:14" hidden="1" x14ac:dyDescent="0.3">
      <c r="B28" s="9">
        <v>4</v>
      </c>
      <c r="C28" s="17"/>
      <c r="D28" s="24"/>
    </row>
    <row r="29" spans="2:14" x14ac:dyDescent="0.3">
      <c r="B29" s="10">
        <v>2</v>
      </c>
      <c r="C29" s="16" t="s">
        <v>4</v>
      </c>
      <c r="D29" s="23">
        <v>0</v>
      </c>
    </row>
    <row r="30" spans="2:14" x14ac:dyDescent="0.3">
      <c r="B30" s="9">
        <v>3</v>
      </c>
      <c r="C30" s="17" t="s">
        <v>5</v>
      </c>
      <c r="D30" s="24">
        <v>0</v>
      </c>
    </row>
    <row r="31" spans="2:14" hidden="1" x14ac:dyDescent="0.3">
      <c r="B31" s="10">
        <v>7</v>
      </c>
      <c r="C31" s="16"/>
      <c r="D31" s="23"/>
    </row>
    <row r="32" spans="2:14" x14ac:dyDescent="0.3">
      <c r="B32" s="9">
        <v>4</v>
      </c>
      <c r="C32" s="17" t="s">
        <v>6</v>
      </c>
      <c r="D32" s="24">
        <v>0</v>
      </c>
    </row>
    <row r="33" spans="2:4" hidden="1" x14ac:dyDescent="0.3">
      <c r="B33" s="10">
        <v>9</v>
      </c>
      <c r="C33" s="16"/>
      <c r="D33" s="23"/>
    </row>
    <row r="34" spans="2:4" hidden="1" x14ac:dyDescent="0.3">
      <c r="B34" s="9">
        <v>10</v>
      </c>
      <c r="C34" s="17"/>
      <c r="D34" s="24"/>
    </row>
    <row r="35" spans="2:4" x14ac:dyDescent="0.3">
      <c r="B35" s="50" t="s">
        <v>42</v>
      </c>
      <c r="C35" s="52"/>
      <c r="D35" s="50">
        <f>SUM(D25:D34)/4</f>
        <v>0</v>
      </c>
    </row>
    <row r="36" spans="2:4" x14ac:dyDescent="0.3">
      <c r="B36" s="12" t="s">
        <v>49</v>
      </c>
      <c r="C36" s="17"/>
      <c r="D36" s="25">
        <v>0</v>
      </c>
    </row>
    <row r="37" spans="2:4" x14ac:dyDescent="0.3">
      <c r="B37" s="11" t="s">
        <v>2</v>
      </c>
      <c r="C37" s="18"/>
      <c r="D37" s="11">
        <f>D35*D36</f>
        <v>0</v>
      </c>
    </row>
    <row r="39" spans="2:4" ht="18" x14ac:dyDescent="0.35">
      <c r="B39" s="13" t="s">
        <v>35</v>
      </c>
      <c r="C39" s="15"/>
      <c r="D39" s="58"/>
    </row>
    <row r="40" spans="2:4" hidden="1" x14ac:dyDescent="0.3">
      <c r="B40" s="19">
        <v>1</v>
      </c>
      <c r="C40" s="7"/>
      <c r="D40" s="26"/>
    </row>
    <row r="41" spans="2:4" x14ac:dyDescent="0.3">
      <c r="B41" s="9">
        <v>1</v>
      </c>
      <c r="C41" s="6" t="s">
        <v>7</v>
      </c>
      <c r="D41" s="24">
        <v>0</v>
      </c>
    </row>
    <row r="42" spans="2:4" hidden="1" x14ac:dyDescent="0.3">
      <c r="B42" s="10">
        <v>3</v>
      </c>
      <c r="C42" s="7"/>
      <c r="D42" s="23"/>
    </row>
    <row r="43" spans="2:4" x14ac:dyDescent="0.3">
      <c r="B43" s="9">
        <v>2</v>
      </c>
      <c r="C43" s="6" t="s">
        <v>8</v>
      </c>
      <c r="D43" s="24">
        <v>0</v>
      </c>
    </row>
    <row r="44" spans="2:4" hidden="1" x14ac:dyDescent="0.3">
      <c r="B44" s="10">
        <v>5</v>
      </c>
      <c r="C44" s="7"/>
      <c r="D44" s="23"/>
    </row>
    <row r="45" spans="2:4" hidden="1" x14ac:dyDescent="0.3">
      <c r="B45" s="9">
        <v>6</v>
      </c>
      <c r="C45" s="6"/>
      <c r="D45" s="24"/>
    </row>
    <row r="46" spans="2:4" hidden="1" x14ac:dyDescent="0.3">
      <c r="B46" s="10">
        <v>7</v>
      </c>
      <c r="C46" s="7"/>
      <c r="D46" s="23"/>
    </row>
    <row r="47" spans="2:4" hidden="1" x14ac:dyDescent="0.3">
      <c r="B47" s="9">
        <v>8</v>
      </c>
      <c r="C47" s="6"/>
      <c r="D47" s="24"/>
    </row>
    <row r="48" spans="2:4" x14ac:dyDescent="0.3">
      <c r="B48" s="10">
        <v>3</v>
      </c>
      <c r="C48" s="7" t="s">
        <v>26</v>
      </c>
      <c r="D48" s="23">
        <v>0</v>
      </c>
    </row>
    <row r="49" spans="2:4" x14ac:dyDescent="0.3">
      <c r="B49" s="9">
        <v>4</v>
      </c>
      <c r="C49" s="6" t="s">
        <v>9</v>
      </c>
      <c r="D49" s="24">
        <v>0</v>
      </c>
    </row>
    <row r="50" spans="2:4" x14ac:dyDescent="0.3">
      <c r="B50" s="50" t="s">
        <v>42</v>
      </c>
      <c r="C50" s="51"/>
      <c r="D50" s="50">
        <f>SUM(D40:D49)/4</f>
        <v>0</v>
      </c>
    </row>
    <row r="51" spans="2:4" x14ac:dyDescent="0.3">
      <c r="B51" s="12" t="s">
        <v>49</v>
      </c>
      <c r="C51" s="6"/>
      <c r="D51" s="25">
        <v>0</v>
      </c>
    </row>
    <row r="52" spans="2:4" x14ac:dyDescent="0.3">
      <c r="B52" s="11" t="s">
        <v>2</v>
      </c>
      <c r="C52" s="8"/>
      <c r="D52" s="11">
        <f>D50*D51</f>
        <v>0</v>
      </c>
    </row>
    <row r="54" spans="2:4" ht="18" x14ac:dyDescent="0.35">
      <c r="B54" s="13" t="s">
        <v>36</v>
      </c>
      <c r="C54" s="15"/>
      <c r="D54" s="58"/>
    </row>
    <row r="55" spans="2:4" hidden="1" x14ac:dyDescent="0.3">
      <c r="B55" s="19">
        <v>1</v>
      </c>
      <c r="C55" s="7"/>
      <c r="D55" s="26"/>
    </row>
    <row r="56" spans="2:4" hidden="1" x14ac:dyDescent="0.3">
      <c r="B56" s="9">
        <v>2</v>
      </c>
      <c r="C56" s="6"/>
      <c r="D56" s="24"/>
    </row>
    <row r="57" spans="2:4" x14ac:dyDescent="0.3">
      <c r="B57" s="10">
        <v>1</v>
      </c>
      <c r="C57" s="7" t="s">
        <v>10</v>
      </c>
      <c r="D57" s="23">
        <v>0</v>
      </c>
    </row>
    <row r="58" spans="2:4" hidden="1" x14ac:dyDescent="0.3">
      <c r="B58" s="9">
        <v>4</v>
      </c>
      <c r="C58" s="6"/>
      <c r="D58" s="24"/>
    </row>
    <row r="59" spans="2:4" hidden="1" x14ac:dyDescent="0.3">
      <c r="B59" s="10">
        <v>5</v>
      </c>
      <c r="C59" s="7"/>
      <c r="D59" s="23"/>
    </row>
    <row r="60" spans="2:4" hidden="1" x14ac:dyDescent="0.3">
      <c r="B60" s="9">
        <v>6</v>
      </c>
      <c r="C60" s="6"/>
      <c r="D60" s="24"/>
    </row>
    <row r="61" spans="2:4" hidden="1" x14ac:dyDescent="0.3">
      <c r="B61" s="10">
        <v>7</v>
      </c>
      <c r="C61" s="7"/>
      <c r="D61" s="23"/>
    </row>
    <row r="62" spans="2:4" ht="31.2" x14ac:dyDescent="0.3">
      <c r="B62" s="9">
        <v>2</v>
      </c>
      <c r="C62" s="6" t="s">
        <v>37</v>
      </c>
      <c r="D62" s="24">
        <v>0</v>
      </c>
    </row>
    <row r="63" spans="2:4" ht="31.2" x14ac:dyDescent="0.3">
      <c r="B63" s="10">
        <v>3</v>
      </c>
      <c r="C63" s="7" t="s">
        <v>38</v>
      </c>
      <c r="D63" s="23">
        <v>0</v>
      </c>
    </row>
    <row r="64" spans="2:4" ht="31.2" x14ac:dyDescent="0.3">
      <c r="B64" s="9">
        <v>4</v>
      </c>
      <c r="C64" s="6" t="s">
        <v>39</v>
      </c>
      <c r="D64" s="24">
        <v>0</v>
      </c>
    </row>
    <row r="65" spans="2:4" x14ac:dyDescent="0.3">
      <c r="B65" s="50" t="s">
        <v>42</v>
      </c>
      <c r="C65" s="51"/>
      <c r="D65" s="50">
        <f>SUM(D55:D64)/4</f>
        <v>0</v>
      </c>
    </row>
    <row r="66" spans="2:4" x14ac:dyDescent="0.3">
      <c r="B66" s="12" t="s">
        <v>49</v>
      </c>
      <c r="C66" s="6"/>
      <c r="D66" s="25">
        <v>0</v>
      </c>
    </row>
    <row r="67" spans="2:4" x14ac:dyDescent="0.3">
      <c r="B67" s="11" t="s">
        <v>2</v>
      </c>
      <c r="C67" s="8"/>
      <c r="D67" s="11">
        <f>D65*D66</f>
        <v>0</v>
      </c>
    </row>
    <row r="69" spans="2:4" hidden="1" x14ac:dyDescent="0.3">
      <c r="B69" t="s">
        <v>22</v>
      </c>
      <c r="D69">
        <f>(D35+D50+D65)/3</f>
        <v>0</v>
      </c>
    </row>
    <row r="70" spans="2:4" hidden="1" x14ac:dyDescent="0.3">
      <c r="B70" t="s">
        <v>25</v>
      </c>
      <c r="D70">
        <f>(D36+D51+D66)/3</f>
        <v>0</v>
      </c>
    </row>
    <row r="71" spans="2:4" hidden="1" x14ac:dyDescent="0.3">
      <c r="B71" s="2" t="s">
        <v>2</v>
      </c>
      <c r="D71">
        <f>D69*D70</f>
        <v>0</v>
      </c>
    </row>
    <row r="72" spans="2:4" ht="18" x14ac:dyDescent="0.35">
      <c r="B72" s="36" t="s">
        <v>46</v>
      </c>
      <c r="C72" s="35"/>
      <c r="D72" s="37"/>
    </row>
    <row r="74" spans="2:4" x14ac:dyDescent="0.3">
      <c r="B74" s="19">
        <v>1</v>
      </c>
      <c r="C74" s="38" t="s">
        <v>40</v>
      </c>
      <c r="D74" s="26">
        <v>0</v>
      </c>
    </row>
    <row r="75" spans="2:4" hidden="1" x14ac:dyDescent="0.3">
      <c r="B75" s="9">
        <v>2</v>
      </c>
      <c r="C75" s="39"/>
      <c r="D75" s="24"/>
    </row>
    <row r="76" spans="2:4" hidden="1" x14ac:dyDescent="0.3">
      <c r="B76" s="10">
        <v>3</v>
      </c>
      <c r="C76" s="40"/>
      <c r="D76" s="23"/>
    </row>
    <row r="77" spans="2:4" hidden="1" x14ac:dyDescent="0.3">
      <c r="B77" s="9">
        <v>4</v>
      </c>
      <c r="C77" s="39"/>
      <c r="D77" s="24"/>
    </row>
    <row r="78" spans="2:4" hidden="1" x14ac:dyDescent="0.3">
      <c r="B78" s="10">
        <v>5</v>
      </c>
      <c r="C78" s="40"/>
      <c r="D78" s="23"/>
    </row>
    <row r="79" spans="2:4" x14ac:dyDescent="0.3">
      <c r="B79" s="9">
        <v>2</v>
      </c>
      <c r="C79" s="39" t="s">
        <v>11</v>
      </c>
      <c r="D79" s="24">
        <v>0</v>
      </c>
    </row>
    <row r="80" spans="2:4" x14ac:dyDescent="0.3">
      <c r="B80" s="10">
        <v>3</v>
      </c>
      <c r="C80" s="40" t="s">
        <v>12</v>
      </c>
      <c r="D80" s="23">
        <v>0</v>
      </c>
    </row>
    <row r="81" spans="2:14" hidden="1" x14ac:dyDescent="0.3">
      <c r="B81" s="9">
        <v>8</v>
      </c>
      <c r="C81" s="39"/>
      <c r="D81" s="24"/>
    </row>
    <row r="82" spans="2:14" hidden="1" x14ac:dyDescent="0.3">
      <c r="B82" s="10">
        <v>9</v>
      </c>
      <c r="C82" s="40"/>
      <c r="D82" s="23"/>
    </row>
    <row r="83" spans="2:14" x14ac:dyDescent="0.3">
      <c r="B83" s="9">
        <v>4</v>
      </c>
      <c r="C83" s="39" t="s">
        <v>13</v>
      </c>
      <c r="D83" s="24">
        <v>0</v>
      </c>
    </row>
    <row r="84" spans="2:14" x14ac:dyDescent="0.3">
      <c r="B84" s="50" t="s">
        <v>42</v>
      </c>
      <c r="C84" s="53"/>
      <c r="D84" s="50">
        <f>SUM(D74:D83)/4</f>
        <v>0</v>
      </c>
      <c r="E84" s="50">
        <f t="shared" ref="E84:N84" si="1">SUM(E74:E83)/10</f>
        <v>0</v>
      </c>
      <c r="F84" s="50">
        <f t="shared" si="1"/>
        <v>0</v>
      </c>
      <c r="G84" s="50">
        <f t="shared" si="1"/>
        <v>0</v>
      </c>
      <c r="H84" s="50">
        <f t="shared" si="1"/>
        <v>0</v>
      </c>
      <c r="I84" s="50">
        <f t="shared" si="1"/>
        <v>0</v>
      </c>
      <c r="J84" s="50">
        <f t="shared" si="1"/>
        <v>0</v>
      </c>
      <c r="K84" s="50">
        <f t="shared" si="1"/>
        <v>0</v>
      </c>
      <c r="L84" s="50">
        <f t="shared" si="1"/>
        <v>0</v>
      </c>
      <c r="M84" s="50">
        <f t="shared" si="1"/>
        <v>0</v>
      </c>
      <c r="N84" s="50">
        <f t="shared" si="1"/>
        <v>0</v>
      </c>
    </row>
    <row r="85" spans="2:14" x14ac:dyDescent="0.3">
      <c r="B85" s="12" t="s">
        <v>49</v>
      </c>
      <c r="C85" s="39"/>
      <c r="D85" s="25">
        <v>0</v>
      </c>
    </row>
    <row r="86" spans="2:14" x14ac:dyDescent="0.3">
      <c r="B86" s="11" t="s">
        <v>17</v>
      </c>
      <c r="C86" s="41"/>
      <c r="D86" s="11">
        <f>D84*D85</f>
        <v>0</v>
      </c>
    </row>
    <row r="88" spans="2:14" ht="18" x14ac:dyDescent="0.35">
      <c r="B88" s="36" t="s">
        <v>47</v>
      </c>
      <c r="C88" s="49"/>
      <c r="D88" s="37"/>
    </row>
    <row r="89" spans="2:14" ht="18" hidden="1" x14ac:dyDescent="0.35">
      <c r="B89" s="48"/>
      <c r="C89" s="28"/>
      <c r="D89" s="27"/>
    </row>
    <row r="90" spans="2:14" hidden="1" x14ac:dyDescent="0.3">
      <c r="B90" s="19">
        <v>1</v>
      </c>
      <c r="C90" s="38"/>
      <c r="D90" s="26"/>
    </row>
    <row r="91" spans="2:14" hidden="1" x14ac:dyDescent="0.3">
      <c r="B91" s="9">
        <v>2</v>
      </c>
      <c r="C91" s="39"/>
      <c r="D91" s="24"/>
    </row>
    <row r="92" spans="2:14" x14ac:dyDescent="0.3">
      <c r="B92" s="10">
        <v>1</v>
      </c>
      <c r="C92" s="40" t="s">
        <v>14</v>
      </c>
      <c r="D92" s="23">
        <v>0</v>
      </c>
    </row>
    <row r="93" spans="2:14" x14ac:dyDescent="0.3">
      <c r="B93" s="9">
        <v>2</v>
      </c>
      <c r="C93" s="39" t="s">
        <v>15</v>
      </c>
      <c r="D93" s="24">
        <v>0</v>
      </c>
    </row>
    <row r="94" spans="2:14" x14ac:dyDescent="0.3">
      <c r="B94" s="10">
        <v>3</v>
      </c>
      <c r="C94" s="40" t="s">
        <v>41</v>
      </c>
      <c r="D94" s="23">
        <v>0</v>
      </c>
    </row>
    <row r="95" spans="2:14" hidden="1" x14ac:dyDescent="0.3">
      <c r="B95" s="9">
        <v>6</v>
      </c>
      <c r="C95" s="39"/>
      <c r="D95" s="24"/>
    </row>
    <row r="96" spans="2:14" hidden="1" x14ac:dyDescent="0.3">
      <c r="B96" s="10">
        <v>7</v>
      </c>
      <c r="C96" s="40"/>
      <c r="D96" s="23"/>
    </row>
    <row r="97" spans="2:4" hidden="1" x14ac:dyDescent="0.3">
      <c r="B97" s="9">
        <v>8</v>
      </c>
      <c r="C97" s="39"/>
      <c r="D97" s="24"/>
    </row>
    <row r="98" spans="2:4" x14ac:dyDescent="0.3">
      <c r="B98" s="10">
        <v>4</v>
      </c>
      <c r="C98" s="40" t="s">
        <v>16</v>
      </c>
      <c r="D98" s="23">
        <v>0</v>
      </c>
    </row>
    <row r="99" spans="2:4" hidden="1" x14ac:dyDescent="0.3">
      <c r="B99" s="9">
        <v>10</v>
      </c>
      <c r="C99" s="39"/>
      <c r="D99" s="24"/>
    </row>
    <row r="100" spans="2:4" x14ac:dyDescent="0.3">
      <c r="B100" s="50" t="s">
        <v>42</v>
      </c>
      <c r="C100" s="53"/>
      <c r="D100" s="50">
        <f>SUM(D90:D99)/4</f>
        <v>0</v>
      </c>
    </row>
    <row r="101" spans="2:4" x14ac:dyDescent="0.3">
      <c r="B101" s="12" t="s">
        <v>49</v>
      </c>
      <c r="C101" s="39"/>
      <c r="D101" s="25">
        <v>0</v>
      </c>
    </row>
    <row r="102" spans="2:4" x14ac:dyDescent="0.3">
      <c r="B102" s="11" t="s">
        <v>2</v>
      </c>
      <c r="C102" s="41"/>
      <c r="D102" s="11">
        <f>D100*D101</f>
        <v>0</v>
      </c>
    </row>
    <row r="104" spans="2:4" hidden="1" x14ac:dyDescent="0.3">
      <c r="B104" s="42" t="s">
        <v>33</v>
      </c>
      <c r="C104" s="43"/>
      <c r="D104" s="44">
        <f>D20</f>
        <v>0</v>
      </c>
    </row>
    <row r="105" spans="2:4" hidden="1" x14ac:dyDescent="0.3">
      <c r="B105" s="20" t="s">
        <v>18</v>
      </c>
      <c r="C105" s="17"/>
      <c r="D105" s="9">
        <f>D71</f>
        <v>0</v>
      </c>
    </row>
    <row r="106" spans="2:4" hidden="1" x14ac:dyDescent="0.3">
      <c r="B106" s="45" t="s">
        <v>19</v>
      </c>
      <c r="C106" s="46"/>
      <c r="D106" s="47">
        <f>D86</f>
        <v>0</v>
      </c>
    </row>
    <row r="107" spans="2:4" hidden="1" x14ac:dyDescent="0.3">
      <c r="B107" s="20" t="s">
        <v>20</v>
      </c>
      <c r="C107" s="17"/>
      <c r="D107" s="9">
        <f>D102</f>
        <v>0</v>
      </c>
    </row>
    <row r="108" spans="2:4" hidden="1" x14ac:dyDescent="0.3">
      <c r="B108" s="45"/>
      <c r="C108" s="46"/>
      <c r="D108" s="47"/>
    </row>
    <row r="109" spans="2:4" hidden="1" x14ac:dyDescent="0.3">
      <c r="B109" s="20" t="s">
        <v>21</v>
      </c>
      <c r="C109" s="17"/>
      <c r="D109" s="9">
        <f>SUM(D104:D107)</f>
        <v>0</v>
      </c>
    </row>
    <row r="110" spans="2:4" hidden="1" x14ac:dyDescent="0.3">
      <c r="B110" s="45"/>
      <c r="C110" s="46"/>
      <c r="D110" s="47"/>
    </row>
    <row r="111" spans="2:4" hidden="1" x14ac:dyDescent="0.3">
      <c r="B111" s="20" t="s">
        <v>23</v>
      </c>
      <c r="C111" s="6"/>
      <c r="D111" s="9">
        <f>D19+D70+D85+D101</f>
        <v>0</v>
      </c>
    </row>
    <row r="112" spans="2:4" x14ac:dyDescent="0.3">
      <c r="B112" s="42"/>
      <c r="C112" s="55"/>
      <c r="D112" s="56"/>
    </row>
    <row r="113" spans="2:4" x14ac:dyDescent="0.3">
      <c r="B113" s="21" t="s">
        <v>24</v>
      </c>
      <c r="C113" s="22"/>
      <c r="D113" s="57" t="e">
        <f>D109/D111</f>
        <v>#DIV/0!</v>
      </c>
    </row>
    <row r="115" spans="2:4" x14ac:dyDescent="0.3">
      <c r="B115" s="3"/>
      <c r="C115" t="s">
        <v>30</v>
      </c>
    </row>
    <row r="116" spans="2:4" x14ac:dyDescent="0.3">
      <c r="B116" s="4"/>
      <c r="C116" t="s">
        <v>31</v>
      </c>
    </row>
    <row r="117" spans="2:4" x14ac:dyDescent="0.3">
      <c r="B117" s="5"/>
      <c r="C117" t="s">
        <v>29</v>
      </c>
    </row>
    <row r="118" spans="2:4" x14ac:dyDescent="0.3">
      <c r="C118"/>
    </row>
    <row r="119" spans="2:4" x14ac:dyDescent="0.3">
      <c r="B119" t="s">
        <v>51</v>
      </c>
      <c r="C119"/>
    </row>
    <row r="120" spans="2:4" x14ac:dyDescent="0.3">
      <c r="C120"/>
    </row>
    <row r="121" spans="2:4" x14ac:dyDescent="0.3">
      <c r="C121"/>
    </row>
    <row r="122" spans="2:4" x14ac:dyDescent="0.3">
      <c r="C122"/>
    </row>
    <row r="123" spans="2:4" x14ac:dyDescent="0.3">
      <c r="C123"/>
    </row>
    <row r="124" spans="2:4" x14ac:dyDescent="0.3">
      <c r="C124"/>
    </row>
    <row r="125" spans="2:4" x14ac:dyDescent="0.3">
      <c r="C125"/>
    </row>
    <row r="126" spans="2:4" x14ac:dyDescent="0.3">
      <c r="C126"/>
    </row>
    <row r="127" spans="2:4" x14ac:dyDescent="0.3">
      <c r="C127"/>
    </row>
    <row r="128" spans="2:4" x14ac:dyDescent="0.3">
      <c r="C128"/>
    </row>
    <row r="129" spans="3:3" x14ac:dyDescent="0.3">
      <c r="C129"/>
    </row>
    <row r="130" spans="3:3" x14ac:dyDescent="0.3">
      <c r="C130"/>
    </row>
  </sheetData>
  <mergeCells count="1">
    <mergeCell ref="B3:D3"/>
  </mergeCells>
  <phoneticPr fontId="6" type="noConversion"/>
  <conditionalFormatting sqref="D113">
    <cfRule type="iconSet" priority="2">
      <iconSet>
        <cfvo type="percent" val="0"/>
        <cfvo type="num" val="4"/>
        <cfvo type="num" val="7"/>
      </iconSet>
    </cfRule>
  </conditionalFormatting>
  <dataValidations count="2">
    <dataValidation type="whole" allowBlank="1" showInputMessage="1" showErrorMessage="1" sqref="D8:D17 D25:D34 D40:D49 D55:D64 D74:D83 D90:D99" xr:uid="{00000000-0002-0000-0000-000000000000}">
      <formula1>0</formula1>
      <formula2>10</formula2>
    </dataValidation>
    <dataValidation type="whole" allowBlank="1" showInputMessage="1" showErrorMessage="1" sqref="D101 D19 D36 D51 D66 D85" xr:uid="{00000000-0002-0000-0000-000001000000}">
      <formula1>1</formula1>
      <formula2>3</formula2>
    </dataValidation>
  </dataValidations>
  <hyperlinks>
    <hyperlink ref="C1" r:id="rId1" xr:uid="{00000000-0004-0000-0000-000000000000}"/>
  </hyperlinks>
  <pageMargins left="0.75000000000000011" right="0.75000000000000011" top="1" bottom="1" header="0.5" footer="0.5"/>
  <pageSetup paperSize="9" fitToHeight="4" pageOrder="overThenDown" orientation="landscape" horizontalDpi="4294967292" verticalDpi="4294967292" r:id="rId2"/>
  <headerFooter>
    <oddHeader>&amp;L&amp;"Calibri,Standaard"&amp;K000000&amp;G</oddHeader>
  </headerFooter>
  <drawing r:id="rId3"/>
  <legacyDrawingHF r:id="rId4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Diagnose</vt:lpstr>
      <vt:lpstr>Diagnose!Afdrukbereik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 Huijbregts</dc:creator>
  <cp:lastModifiedBy>31624</cp:lastModifiedBy>
  <cp:lastPrinted>2020-07-04T13:00:31Z</cp:lastPrinted>
  <dcterms:created xsi:type="dcterms:W3CDTF">2020-02-05T15:43:31Z</dcterms:created>
  <dcterms:modified xsi:type="dcterms:W3CDTF">2020-11-04T09:26:31Z</dcterms:modified>
</cp:coreProperties>
</file>